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11/relationships/webextensiontaskpanes" Target="xl/webextensions/taskpanes.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defaultThemeVersion="124226"/>
  <mc:AlternateContent xmlns:mc="http://schemas.openxmlformats.org/markup-compatibility/2006">
    <mc:Choice Requires="x15">
      <x15ac:absPath xmlns:x15ac="http://schemas.microsoft.com/office/spreadsheetml/2010/11/ac" url="C:\Users\ceescobar9\Downloads\"/>
    </mc:Choice>
  </mc:AlternateContent>
  <xr:revisionPtr revIDLastSave="0" documentId="8_{4317393B-F987-44CA-AECC-2CB49D33DFD3}" xr6:coauthVersionLast="47" xr6:coauthVersionMax="47" xr10:uidLastSave="{00000000-0000-0000-0000-000000000000}"/>
  <bookViews>
    <workbookView xWindow="4008" yWindow="2112" windowWidth="19260" windowHeight="12660" xr2:uid="{11289F7E-A8F0-4F49-BE1E-EF4E17C6F763}"/>
  </bookViews>
  <sheets>
    <sheet name="Resumen Trabajo Realizado" sheetId="1" r:id="rId1"/>
    <sheet name="Botones" sheetId="9" state="hidden" r:id="rId2"/>
  </sheets>
  <definedNames>
    <definedName name="_ftn1" localSheetId="0">'Resumen Trabajo Realizado'!#REF!</definedName>
    <definedName name="_ftnref1" localSheetId="0">'Resumen Trabajo Realizado'!#REF!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9" l="1"/>
  <c r="E51" i="9"/>
  <c r="E52" i="9"/>
  <c r="E49" i="9"/>
  <c r="E41" i="9"/>
  <c r="E42" i="9"/>
  <c r="E43" i="9"/>
  <c r="E44" i="9"/>
  <c r="E45" i="9"/>
  <c r="E46" i="9"/>
  <c r="E47" i="9"/>
  <c r="E48" i="9"/>
  <c r="E40" i="9"/>
  <c r="E39" i="9"/>
  <c r="E32" i="9"/>
  <c r="E33" i="9"/>
  <c r="E34" i="9"/>
  <c r="E35" i="9"/>
  <c r="E36" i="9"/>
  <c r="E37" i="9"/>
  <c r="E38" i="9"/>
  <c r="E31" i="9"/>
  <c r="E23" i="9"/>
  <c r="E24" i="9"/>
  <c r="E25" i="9"/>
  <c r="E26" i="9"/>
  <c r="E27" i="9"/>
  <c r="E28" i="9"/>
  <c r="E29" i="9"/>
  <c r="E30" i="9"/>
  <c r="E22" i="9"/>
  <c r="H25" i="1"/>
  <c r="H26" i="1"/>
  <c r="H27" i="1"/>
  <c r="H24" i="1"/>
  <c r="F25" i="1"/>
  <c r="F26" i="1"/>
  <c r="F27" i="1"/>
  <c r="F28" i="1"/>
  <c r="F29" i="1"/>
  <c r="F30" i="1"/>
  <c r="F31" i="1"/>
  <c r="F32" i="1"/>
  <c r="F24" i="1"/>
  <c r="D25" i="1"/>
  <c r="D26" i="1"/>
  <c r="D27" i="1"/>
  <c r="D28" i="1"/>
  <c r="D29" i="1"/>
  <c r="D30" i="1"/>
  <c r="D31" i="1"/>
  <c r="D32" i="1"/>
  <c r="D24" i="1"/>
  <c r="B25" i="1"/>
  <c r="B26" i="1"/>
  <c r="B27" i="1"/>
  <c r="B28" i="1"/>
  <c r="B29" i="1"/>
  <c r="B30" i="1"/>
  <c r="B31" i="1"/>
  <c r="B32" i="1"/>
  <c r="B24" i="1"/>
  <c r="H34" i="1" l="1"/>
  <c r="H33" i="1"/>
  <c r="B38" i="1"/>
  <c r="B37" i="1"/>
</calcChain>
</file>

<file path=xl/sharedStrings.xml><?xml version="1.0" encoding="utf-8"?>
<sst xmlns="http://schemas.openxmlformats.org/spreadsheetml/2006/main" count="47" uniqueCount="46">
  <si>
    <t>UNIDAD DE TALENTO HUMANO</t>
  </si>
  <si>
    <t>FORMULARIO DE DÍAS LABORADOS</t>
  </si>
  <si>
    <t>HORAS SUPLEMENTARIAS Y/O EXTRAORDINARIAS</t>
  </si>
  <si>
    <t>v.5.0</t>
  </si>
  <si>
    <t>APELLIDOS Y NOMBRES:</t>
  </si>
  <si>
    <t>GUERRA LEON MARCO MOISES</t>
  </si>
  <si>
    <t>CEDULA:</t>
  </si>
  <si>
    <t>DENOMINACIÓN PUESTO:</t>
  </si>
  <si>
    <t>ANALISTA DE NOMINA</t>
  </si>
  <si>
    <t>DEPENDENCIA:</t>
  </si>
  <si>
    <t>TALENTO HUMANO</t>
  </si>
  <si>
    <t>MEMORANDO AUTORIZACIÓN:</t>
  </si>
  <si>
    <t>ESPE-UTHM-2024-0001-M</t>
  </si>
  <si>
    <t>MES</t>
  </si>
  <si>
    <t>FEBRERO</t>
  </si>
  <si>
    <t>Trabajo Realizado</t>
  </si>
  <si>
    <t>ACTIVIDADES REALIZADAS / RESULTADOS OBTENIDOS:</t>
  </si>
  <si>
    <t>Seleccionar los días a realizar el pago.</t>
  </si>
  <si>
    <t>Horas Extraordinarias (Extra...): Sábado/Dom/Feriado/24h00 - 06h00  
Horas Suplementarias (Suplem...): Lunes a Viernes antes o después de jornada laboral</t>
  </si>
  <si>
    <t>DÍAS SOLICITADOS PARA PAGO</t>
  </si>
  <si>
    <t>Días con Horas Suplementarias</t>
  </si>
  <si>
    <t>Días con Horas Extraordinarias</t>
  </si>
  <si>
    <t>FUNCIONARIO SOLICITANTE</t>
  </si>
  <si>
    <t>RESPONSABLE QUE ORDENA EL TRABAJO</t>
  </si>
  <si>
    <t>Colocar apellidos y nombres Director</t>
  </si>
  <si>
    <t>DIRECTOR DE …........</t>
  </si>
  <si>
    <r>
      <t xml:space="preserve">Declaro que he leído y comprendido lo señalado en la sección de </t>
    </r>
    <r>
      <rPr>
        <b/>
        <sz val="11"/>
        <color rgb="FFFF0000"/>
        <rFont val="Arial Narrow"/>
        <family val="2"/>
      </rPr>
      <t>"Información Importante"</t>
    </r>
    <r>
      <rPr>
        <sz val="11"/>
        <color theme="1"/>
        <rFont val="Arial Narrow"/>
        <family val="2"/>
      </rPr>
      <t>, y al estar conforme firmo el presente documento.</t>
    </r>
  </si>
  <si>
    <t>OBSERVACIONES</t>
  </si>
  <si>
    <r>
      <rPr>
        <b/>
        <sz val="10"/>
        <color rgb="FFFF0000"/>
        <rFont val="Arial Narrow"/>
        <family val="2"/>
      </rPr>
      <t xml:space="preserve">INFORMACIÓN IMPORTANTE:
</t>
    </r>
    <r>
      <rPr>
        <sz val="10"/>
        <color theme="1"/>
        <rFont val="Arial Narrow"/>
        <family val="2"/>
      </rPr>
      <t xml:space="preserve">El pago se realizará únicamente con el formulario de cálculo de la UATH, por tal motivo no será motivo de devolución el incorrecto llenado de información en el presente formulario, por que no se realizará el pago respectivo, según lo explicado a continuación:
- Se realizará el pago previa autorización del Vicerrectorado Administrativo, </t>
    </r>
    <r>
      <rPr>
        <b/>
        <u/>
        <sz val="10"/>
        <color theme="1"/>
        <rFont val="Arial Narrow"/>
        <family val="2"/>
      </rPr>
      <t>horas no autorizadas, horas no pagadas</t>
    </r>
    <r>
      <rPr>
        <sz val="10"/>
        <color theme="1"/>
        <rFont val="Arial Narrow"/>
        <family val="2"/>
      </rPr>
      <t xml:space="preserve">, si en el formulario se reportan días no autorizados, </t>
    </r>
    <r>
      <rPr>
        <b/>
        <u/>
        <sz val="10"/>
        <color theme="1"/>
        <rFont val="Arial Narrow"/>
        <family val="2"/>
      </rPr>
      <t>no se considerarán para el pago</t>
    </r>
    <r>
      <rPr>
        <sz val="10"/>
        <color theme="1"/>
        <rFont val="Arial Narrow"/>
        <family val="2"/>
      </rPr>
      <t xml:space="preserve">. En caso que erróneamente se marque en el formulario días no autorizados, será de responsabilidad exclusiva del servidor/trabajador público, porque para ingresar la información deberá verificar la autorización para laborar en horas extraordinarias y/o suplementarias.
- El pago se realizará según los días seleccionados por el servidor/trabajador público y lo indicado en el reporte del reloj biométrico y/o bitácora anexado(s) a este documento, los </t>
    </r>
    <r>
      <rPr>
        <b/>
        <u/>
        <sz val="10"/>
        <color theme="1"/>
        <rFont val="Arial Narrow"/>
        <family val="2"/>
      </rPr>
      <t xml:space="preserve">días no seleccionados no serán considerados.
</t>
    </r>
    <r>
      <rPr>
        <sz val="10"/>
        <color theme="1"/>
        <rFont val="Arial Narrow"/>
        <family val="2"/>
      </rPr>
      <t xml:space="preserve">
- En caso que el reporte del reloj biométrico y/o bitácora cuente con información parcial y exista días señalados en el presente formulario que no se puedan evidenciar, </t>
    </r>
    <r>
      <rPr>
        <b/>
        <u/>
        <sz val="10"/>
        <color theme="1"/>
        <rFont val="Arial Narrow"/>
        <family val="2"/>
      </rPr>
      <t>este no será considerado para el pago</t>
    </r>
    <r>
      <rPr>
        <sz val="10"/>
        <color theme="1"/>
        <rFont val="Arial Narrow"/>
        <family val="2"/>
      </rPr>
      <t xml:space="preserve">, el trámite se realizará con el tiempo efectivamente evidenciado en el reporte del reloj biométrico y/o bitácora.
- Si el servidor/trabajador público, dentro de un día autorizado para laborar horas suplementarias y/o extraordinarias, hizo uso de permisos por horas y a su retorno laboró en el tiempo suplementario, para reconocer el pago, se deberá reportar la novedad en el </t>
    </r>
    <r>
      <rPr>
        <b/>
        <u/>
        <sz val="10"/>
        <color theme="1"/>
        <rFont val="Arial Narrow"/>
        <family val="2"/>
      </rPr>
      <t>campo de observaciones y adjuntar el reporte</t>
    </r>
    <r>
      <rPr>
        <sz val="10"/>
        <color theme="1"/>
        <rFont val="Arial Narrow"/>
        <family val="2"/>
      </rPr>
      <t xml:space="preserve"> del WorkFlow aprobado, </t>
    </r>
    <r>
      <rPr>
        <b/>
        <u/>
        <sz val="10"/>
        <color theme="1"/>
        <rFont val="Arial Narrow"/>
        <family val="2"/>
      </rPr>
      <t>caso contrario ese día no será reconocido para el pago</t>
    </r>
    <r>
      <rPr>
        <sz val="10"/>
        <color theme="1"/>
        <rFont val="Arial Narrow"/>
        <family val="2"/>
      </rPr>
      <t xml:space="preserve"> (no completa las 8 horas laboradas). 
- El informe de actividades realizadas que se encuentra anexo a este documento, deberá ser firmado por el servidor/trabajador público, Jefe Inmediato y el Director de la Unidad/Departamento.</t>
    </r>
  </si>
  <si>
    <t>Meses</t>
  </si>
  <si>
    <t>DÍAS DEL MES</t>
  </si>
  <si>
    <t>N/A</t>
  </si>
  <si>
    <t>ENERO</t>
  </si>
  <si>
    <t>Suplem…</t>
  </si>
  <si>
    <t>Extra…</t>
  </si>
  <si>
    <t>MARZO</t>
  </si>
  <si>
    <t>Extra y Suplem</t>
  </si>
  <si>
    <t>ABRIL</t>
  </si>
  <si>
    <t>MAYO</t>
  </si>
  <si>
    <t>JUNIO</t>
  </si>
  <si>
    <t>JULIO</t>
  </si>
  <si>
    <t>AGOSTO</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</si>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</sst>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7">
    <font>
      <sz val="11"/>
      <color theme="1"/>
      <name val="Calibri"/>
      <family val="2"/>
      <scheme val="minor"/>
    </font>
    <font>
      <u/>
      <sz val="11"/>
      <color theme="10"/>
      <name val="Calibri"/>
      <family val="2"/>
      <scheme val="minor"/>
    </font>
    <font>
      <b/>
      <sz val="11"/>
      <color theme="1"/>
      <name val="Calibri"/>
      <family val="2"/>
      <scheme val="minor"/>
    </font>
    <font>
      <sz val="11"/>
      <color theme="1"/>
      <name val="Times New Roman"/>
      <family val="1"/>
    </font>
    <font>
      <sz val="8"/>
      <name val="Calibri"/>
      <family val="2"/>
      <scheme val="minor"/>
    </font>
    <font>
      <sz val="11"/>
      <color theme="1"/>
      <name val="Arial Narrow"/>
      <family val="2"/>
    </font>
    <font>
      <b/>
      <sz val="18"/>
      <color theme="1"/>
      <name val="Arial Narrow"/>
      <family val="2"/>
    </font>
    <font>
      <b/>
      <sz val="14"/>
      <color theme="1"/>
      <name val="Arial Narrow"/>
      <family val="2"/>
    </font>
    <font>
      <b/>
      <sz val="11"/>
      <color theme="1"/>
      <name val="Arial Narrow"/>
      <family val="2"/>
    </font>
    <font>
      <sz val="11"/>
      <color rgb="FF000000"/>
      <name val="Arial Narrow"/>
      <family val="2"/>
    </font>
    <font>
      <b/>
      <sz val="11"/>
      <name val="Arial Narrow"/>
      <family val="2"/>
    </font>
    <font>
      <b/>
      <sz val="11"/>
      <color theme="0"/>
      <name val="Arial Narrow"/>
      <family val="2"/>
    </font>
    <font>
      <sz val="10"/>
      <color theme="1"/>
      <name val="Arial Narrow"/>
      <family val="2"/>
    </font>
    <font>
      <b/>
      <sz val="10"/>
      <color theme="1"/>
      <name val="Arial Narrow"/>
      <family val="2"/>
    </font>
    <font>
      <b/>
      <sz val="10"/>
      <color rgb="FFFF0000"/>
      <name val="Arial Narrow"/>
      <family val="2"/>
    </font>
    <font>
      <b/>
      <u/>
      <sz val="10"/>
      <color theme="1"/>
      <name val="Arial Narrow"/>
      <family val="2"/>
    </font>
    <font>
      <b/>
      <sz val="11"/>
      <color rgb="FFFF0000"/>
      <name val="Arial Narrow"/>
      <family val="2"/>
    </font>
  </fonts>
  <fills count="8">
    <fill>
      <patternFill patternType="none"/>
    </fill>
    <fill>
      <patternFill patternType="gray125"/>
    </fill>
    <fill>
      <patternFill patternType="solid">
        <fgColor theme="3"/>
        <bgColor indexed="64"/>
      </patternFill>
    </fill>
    <fill>
      <patternFill patternType="solid">
        <fgColor theme="4" tint="-0.249977111117893"/>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1" fillId="0" borderId="0" applyNumberFormat="0" applyFill="0" applyBorder="0" applyAlignment="0" applyProtection="0"/>
  </cellStyleXfs>
  <cellXfs count="70">
    <xf numFmtId="0" fontId="0" fillId="0" borderId="0" xfId="0"/>
    <xf numFmtId="0" fontId="3" fillId="0" borderId="1" xfId="0" applyFont="1" applyBorder="1" applyAlignment="1">
      <alignment horizontal="center"/>
    </xf>
    <xf numFmtId="0" fontId="0" fillId="0" borderId="1" xfId="0" applyBorder="1"/>
    <xf numFmtId="0" fontId="2" fillId="4" borderId="1" xfId="0" applyFont="1" applyFill="1" applyBorder="1"/>
    <xf numFmtId="0" fontId="3" fillId="0" borderId="1" xfId="0" applyFont="1" applyBorder="1" applyAlignment="1">
      <alignment horizontal="left"/>
    </xf>
    <xf numFmtId="0" fontId="0" fillId="5" borderId="1" xfId="0" applyFill="1" applyBorder="1"/>
    <xf numFmtId="0" fontId="0" fillId="6" borderId="1" xfId="0" applyFill="1" applyBorder="1"/>
    <xf numFmtId="0" fontId="0" fillId="4" borderId="1" xfId="0" applyFill="1" applyBorder="1"/>
    <xf numFmtId="0" fontId="5" fillId="0" borderId="0" xfId="0" applyFont="1" applyAlignment="1">
      <alignment horizontal="left"/>
    </xf>
    <xf numFmtId="0" fontId="5" fillId="0" borderId="0" xfId="0" applyFont="1"/>
    <xf numFmtId="0" fontId="8" fillId="0" borderId="1" xfId="0" applyFont="1" applyBorder="1" applyAlignment="1">
      <alignment horizontal="center" vertical="center" wrapText="1"/>
    </xf>
    <xf numFmtId="0" fontId="10" fillId="0" borderId="0" xfId="1" applyNumberFormat="1" applyFont="1" applyBorder="1" applyAlignment="1" applyProtection="1">
      <alignment horizontal="center" vertical="center"/>
    </xf>
    <xf numFmtId="0" fontId="12" fillId="0" borderId="1" xfId="0" applyFont="1" applyBorder="1" applyAlignment="1">
      <alignment horizontal="center"/>
    </xf>
    <xf numFmtId="0" fontId="5" fillId="0" borderId="0" xfId="0" applyFont="1" applyAlignment="1">
      <alignment vertical="center"/>
    </xf>
    <xf numFmtId="0" fontId="8" fillId="0" borderId="0" xfId="0" applyFont="1"/>
    <xf numFmtId="0" fontId="13" fillId="7" borderId="1" xfId="0" applyFont="1" applyFill="1" applyBorder="1" applyAlignment="1" applyProtection="1">
      <alignment horizontal="center"/>
      <protection locked="0"/>
    </xf>
    <xf numFmtId="0" fontId="13" fillId="0" borderId="1" xfId="0" applyFont="1" applyBorder="1" applyAlignment="1" applyProtection="1">
      <alignment horizontal="center"/>
      <protection locked="0"/>
    </xf>
    <xf numFmtId="0" fontId="12" fillId="0" borderId="8"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2" fillId="0" borderId="12"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8"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10" fillId="4" borderId="4" xfId="1" applyNumberFormat="1" applyFont="1" applyFill="1" applyBorder="1" applyAlignment="1" applyProtection="1">
      <alignment horizontal="center" vertical="center"/>
    </xf>
    <xf numFmtId="0" fontId="10" fillId="4" borderId="2" xfId="1" applyNumberFormat="1" applyFont="1" applyFill="1" applyBorder="1" applyAlignment="1" applyProtection="1">
      <alignment horizontal="center" vertical="center"/>
    </xf>
    <xf numFmtId="0" fontId="10" fillId="4" borderId="3" xfId="1" applyNumberFormat="1" applyFont="1" applyFill="1" applyBorder="1" applyAlignment="1" applyProtection="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0" fontId="11" fillId="2" borderId="5" xfId="0" applyFont="1" applyFill="1" applyBorder="1" applyAlignment="1">
      <alignment horizontal="left" vertical="center" wrapText="1"/>
    </xf>
    <xf numFmtId="0" fontId="11" fillId="2" borderId="0" xfId="0" applyFont="1" applyFill="1" applyAlignment="1">
      <alignment horizontal="left" vertical="center" wrapText="1"/>
    </xf>
    <xf numFmtId="0" fontId="8" fillId="4" borderId="1" xfId="0" applyFont="1" applyFill="1" applyBorder="1" applyAlignment="1">
      <alignment horizontal="left" vertical="center"/>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8"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5" xfId="0" applyFont="1" applyBorder="1" applyAlignment="1">
      <alignment horizontal="center"/>
    </xf>
    <xf numFmtId="0" fontId="5" fillId="0" borderId="0" xfId="0" applyFont="1" applyAlignment="1">
      <alignment horizontal="center"/>
    </xf>
    <xf numFmtId="0" fontId="5" fillId="0" borderId="12"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 xfId="0" applyFont="1" applyBorder="1" applyAlignment="1" applyProtection="1">
      <alignment horizontal="left" vertical="center"/>
      <protection locked="0"/>
    </xf>
    <xf numFmtId="164" fontId="9" fillId="0" borderId="1" xfId="0" applyNumberFormat="1" applyFont="1" applyBorder="1" applyAlignment="1" applyProtection="1">
      <alignment horizontal="left" vertical="center"/>
      <protection locked="0"/>
    </xf>
    <xf numFmtId="0" fontId="11" fillId="2" borderId="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 xfId="0" applyFont="1" applyFill="1" applyBorder="1" applyAlignment="1">
      <alignment horizontal="center" vertical="center"/>
    </xf>
    <xf numFmtId="0" fontId="5" fillId="0" borderId="1" xfId="0" applyFont="1" applyBorder="1" applyAlignment="1">
      <alignment horizontal="left" vertical="center" wrapText="1"/>
    </xf>
    <xf numFmtId="0" fontId="8" fillId="0" borderId="1" xfId="0" applyFont="1" applyBorder="1" applyAlignment="1">
      <alignment horizontal="center" vertical="center" wrapText="1"/>
    </xf>
    <xf numFmtId="0" fontId="10" fillId="0" borderId="1" xfId="1" applyNumberFormat="1" applyFont="1" applyBorder="1" applyAlignment="1" applyProtection="1">
      <alignment horizontal="center" vertical="center"/>
    </xf>
  </cellXfs>
  <cellStyles count="2">
    <cellStyle name="Hipervínculo" xfId="1" builtinId="8"/>
    <cellStyle name="Normal" xfId="0" builtinId="0"/>
  </cellStyles>
  <dxfs count="9">
    <dxf>
      <fill>
        <patternFill>
          <bgColor theme="7" tint="0.3999450666829432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356107</xdr:colOff>
      <xdr:row>1</xdr:row>
      <xdr:rowOff>114495</xdr:rowOff>
    </xdr:from>
    <xdr:to>
      <xdr:col>3</xdr:col>
      <xdr:colOff>617481</xdr:colOff>
      <xdr:row>3</xdr:row>
      <xdr:rowOff>97124</xdr:rowOff>
    </xdr:to>
    <xdr:pic>
      <xdr:nvPicPr>
        <xdr:cNvPr id="4" name="Imagen 3">
          <a:extLst>
            <a:ext uri="{FF2B5EF4-FFF2-40B4-BE49-F238E27FC236}">
              <a16:creationId xmlns:a16="http://schemas.microsoft.com/office/drawing/2014/main" id="{C27084AC-E49D-4AD9-8F59-A1A000FFADA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0345"/>
        <a:stretch/>
      </xdr:blipFill>
      <xdr:spPr bwMode="auto">
        <a:xfrm>
          <a:off x="632004" y="344409"/>
          <a:ext cx="2172943" cy="50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AA6A3F9-BA8D-4EB8-B633-CE42F5521F67}">
  <we:reference id="wa200001306" version="2.3.0.1" store="en-US" storeType="OMEX"/>
  <we:alternateReferences>
    <we:reference id="WA200001306" version="2.3.0.1" store=""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7"/>
  <sheetViews>
    <sheetView showGridLines="0" tabSelected="1" zoomScaleNormal="100" workbookViewId="0">
      <selection activeCell="D31" sqref="D31"/>
    </sheetView>
  </sheetViews>
  <sheetFormatPr defaultColWidth="0" defaultRowHeight="13.9" zeroHeight="1"/>
  <cols>
    <col min="1" max="1" width="4.140625" style="8" customWidth="1"/>
    <col min="2" max="2" width="15.28515625" style="8" bestFit="1" customWidth="1"/>
    <col min="3" max="3" width="13.42578125" style="8" bestFit="1" customWidth="1"/>
    <col min="4" max="4" width="16.28515625" style="8" bestFit="1" customWidth="1"/>
    <col min="5" max="5" width="13.42578125" style="8" bestFit="1" customWidth="1"/>
    <col min="6" max="6" width="16.28515625" style="8" bestFit="1" customWidth="1"/>
    <col min="7" max="7" width="13.42578125" style="8" bestFit="1" customWidth="1"/>
    <col min="8" max="8" width="16.28515625" style="8" bestFit="1" customWidth="1"/>
    <col min="9" max="9" width="13.42578125" style="9" bestFit="1" customWidth="1"/>
    <col min="10" max="10" width="4.140625" style="9" customWidth="1"/>
    <col min="11" max="21" width="0" style="8" hidden="1" customWidth="1"/>
    <col min="22" max="16384" width="11.42578125" style="8" hidden="1"/>
  </cols>
  <sheetData>
    <row r="1" spans="2:9" ht="18" customHeight="1"/>
    <row r="2" spans="2:9" ht="22.5" customHeight="1">
      <c r="B2" s="45"/>
      <c r="C2" s="46"/>
      <c r="D2" s="47"/>
      <c r="E2" s="42" t="s">
        <v>0</v>
      </c>
      <c r="F2" s="43"/>
      <c r="G2" s="43"/>
      <c r="H2" s="43"/>
      <c r="I2" s="44"/>
    </row>
    <row r="3" spans="2:9" ht="18.75" customHeight="1">
      <c r="B3" s="48"/>
      <c r="C3" s="49"/>
      <c r="D3" s="50"/>
      <c r="E3" s="39" t="s">
        <v>1</v>
      </c>
      <c r="F3" s="40"/>
      <c r="G3" s="40"/>
      <c r="H3" s="40"/>
      <c r="I3" s="41"/>
    </row>
    <row r="4" spans="2:9" ht="15" customHeight="1">
      <c r="B4" s="51"/>
      <c r="C4" s="52"/>
      <c r="D4" s="53"/>
      <c r="E4" s="28" t="s">
        <v>2</v>
      </c>
      <c r="F4" s="29"/>
      <c r="G4" s="29"/>
      <c r="H4" s="29"/>
      <c r="I4" s="10" t="s">
        <v>3</v>
      </c>
    </row>
    <row r="5" spans="2:9"/>
    <row r="6" spans="2:9">
      <c r="B6" s="33" t="s">
        <v>4</v>
      </c>
      <c r="C6" s="33"/>
      <c r="D6" s="33"/>
      <c r="E6" s="54" t="s">
        <v>5</v>
      </c>
      <c r="F6" s="54"/>
      <c r="G6" s="54"/>
      <c r="H6" s="54"/>
      <c r="I6" s="54"/>
    </row>
    <row r="7" spans="2:9">
      <c r="B7" s="33" t="s">
        <v>6</v>
      </c>
      <c r="C7" s="33"/>
      <c r="D7" s="33"/>
      <c r="E7" s="55">
        <v>301173688</v>
      </c>
      <c r="F7" s="55"/>
      <c r="G7" s="55"/>
      <c r="H7" s="55"/>
      <c r="I7" s="55"/>
    </row>
    <row r="8" spans="2:9">
      <c r="B8" s="33" t="s">
        <v>7</v>
      </c>
      <c r="C8" s="33"/>
      <c r="D8" s="33"/>
      <c r="E8" s="54" t="s">
        <v>8</v>
      </c>
      <c r="F8" s="54"/>
      <c r="G8" s="54"/>
      <c r="H8" s="54"/>
      <c r="I8" s="54"/>
    </row>
    <row r="9" spans="2:9">
      <c r="B9" s="33" t="s">
        <v>9</v>
      </c>
      <c r="C9" s="33"/>
      <c r="D9" s="33"/>
      <c r="E9" s="54" t="s">
        <v>10</v>
      </c>
      <c r="F9" s="54"/>
      <c r="G9" s="54"/>
      <c r="H9" s="54"/>
      <c r="I9" s="54"/>
    </row>
    <row r="10" spans="2:9">
      <c r="B10" s="34" t="s">
        <v>11</v>
      </c>
      <c r="C10" s="34"/>
      <c r="D10" s="34"/>
      <c r="E10" s="35" t="s">
        <v>12</v>
      </c>
      <c r="F10" s="35"/>
      <c r="G10" s="35"/>
      <c r="H10" s="35"/>
      <c r="I10" s="35"/>
    </row>
    <row r="11" spans="2:9">
      <c r="B11" s="34" t="s">
        <v>13</v>
      </c>
      <c r="C11" s="34"/>
      <c r="D11" s="34"/>
      <c r="E11" s="35" t="s">
        <v>14</v>
      </c>
      <c r="F11" s="35"/>
      <c r="G11" s="35"/>
      <c r="H11" s="35"/>
      <c r="I11" s="35"/>
    </row>
    <row r="12" spans="2:9">
      <c r="B12" s="11"/>
      <c r="C12" s="11"/>
      <c r="D12" s="11"/>
      <c r="E12" s="11"/>
      <c r="F12" s="11"/>
      <c r="G12" s="11"/>
      <c r="H12" s="11"/>
    </row>
    <row r="13" spans="2:9" hidden="1">
      <c r="B13" s="36" t="s">
        <v>15</v>
      </c>
      <c r="C13" s="37"/>
      <c r="D13" s="37"/>
      <c r="E13" s="37"/>
      <c r="F13" s="37"/>
      <c r="G13" s="37"/>
      <c r="H13" s="37"/>
      <c r="I13" s="37"/>
    </row>
    <row r="14" spans="2:9" hidden="1">
      <c r="B14" s="38" t="s">
        <v>16</v>
      </c>
      <c r="C14" s="38"/>
      <c r="D14" s="38"/>
      <c r="E14" s="38"/>
      <c r="F14" s="38"/>
      <c r="G14" s="38"/>
      <c r="H14" s="38"/>
      <c r="I14" s="38"/>
    </row>
    <row r="15" spans="2:9" hidden="1">
      <c r="B15" s="30"/>
      <c r="C15" s="31"/>
      <c r="D15" s="31"/>
      <c r="E15" s="31"/>
      <c r="F15" s="31"/>
      <c r="G15" s="31"/>
      <c r="H15" s="31"/>
      <c r="I15" s="32"/>
    </row>
    <row r="16" spans="2:9" hidden="1">
      <c r="B16" s="30"/>
      <c r="C16" s="31"/>
      <c r="D16" s="31"/>
      <c r="E16" s="31"/>
      <c r="F16" s="31"/>
      <c r="G16" s="31"/>
      <c r="H16" s="31"/>
      <c r="I16" s="32"/>
    </row>
    <row r="17" spans="2:21" hidden="1">
      <c r="B17" s="30"/>
      <c r="C17" s="31"/>
      <c r="D17" s="31"/>
      <c r="E17" s="31"/>
      <c r="F17" s="31"/>
      <c r="G17" s="31"/>
      <c r="H17" s="31"/>
      <c r="I17" s="32"/>
    </row>
    <row r="18" spans="2:21" hidden="1">
      <c r="B18" s="30"/>
      <c r="C18" s="31"/>
      <c r="D18" s="31"/>
      <c r="E18" s="31"/>
      <c r="F18" s="31"/>
      <c r="G18" s="31"/>
      <c r="H18" s="31"/>
      <c r="I18" s="32"/>
      <c r="K18" s="9"/>
    </row>
    <row r="19" spans="2:21" hidden="1">
      <c r="B19" s="30"/>
      <c r="C19" s="31"/>
      <c r="D19" s="31"/>
      <c r="E19" s="31"/>
      <c r="F19" s="31"/>
      <c r="G19" s="31"/>
      <c r="H19" s="31"/>
      <c r="I19" s="32"/>
      <c r="K19" s="9"/>
    </row>
    <row r="20" spans="2:21" hidden="1">
      <c r="B20" s="30"/>
      <c r="C20" s="31"/>
      <c r="D20" s="31"/>
      <c r="E20" s="31"/>
      <c r="F20" s="31"/>
      <c r="G20" s="31"/>
      <c r="H20" s="31"/>
      <c r="I20" s="32"/>
      <c r="K20" s="9"/>
    </row>
    <row r="21" spans="2:21" hidden="1">
      <c r="B21" s="30"/>
      <c r="C21" s="31"/>
      <c r="D21" s="31"/>
      <c r="E21" s="31"/>
      <c r="F21" s="31"/>
      <c r="G21" s="31"/>
      <c r="H21" s="31"/>
      <c r="I21" s="32"/>
      <c r="K21" s="9"/>
    </row>
    <row r="22" spans="2:21">
      <c r="B22" s="56" t="s">
        <v>17</v>
      </c>
      <c r="C22" s="56"/>
      <c r="D22" s="56"/>
      <c r="E22" s="56"/>
      <c r="F22" s="56"/>
      <c r="G22" s="56"/>
      <c r="H22" s="56"/>
      <c r="I22" s="56"/>
      <c r="K22" s="9"/>
    </row>
    <row r="23" spans="2:21" ht="42" customHeight="1">
      <c r="B23" s="57" t="s">
        <v>18</v>
      </c>
      <c r="C23" s="58"/>
      <c r="D23" s="58"/>
      <c r="E23" s="58"/>
      <c r="F23" s="58"/>
      <c r="G23" s="58"/>
      <c r="H23" s="58"/>
      <c r="I23" s="59"/>
      <c r="K23" s="9"/>
    </row>
    <row r="24" spans="2:21" ht="14.45">
      <c r="B24" s="12" t="str">
        <f>CONCATENATE(Botones!E10," DE ",$E$11)</f>
        <v>1 DE FEBRERO</v>
      </c>
      <c r="C24" s="15"/>
      <c r="D24" s="12" t="str">
        <f>CONCATENATE(Botones!G10," DE ",$E$11)</f>
        <v>10 DE FEBRERO</v>
      </c>
      <c r="E24" s="15"/>
      <c r="F24" s="12" t="str">
        <f>CONCATENATE(Botones!I10," DE ",$E$11)</f>
        <v>19 DE FEBRERO</v>
      </c>
      <c r="G24" s="15"/>
      <c r="H24" s="12" t="str">
        <f>CONCATENATE(Botones!K10," DE ",$E$11)</f>
        <v>28 DE FEBRERO</v>
      </c>
      <c r="I24" s="15"/>
      <c r="K24" s="9"/>
    </row>
    <row r="25" spans="2:21" ht="14.45">
      <c r="B25" s="12" t="str">
        <f>CONCATENATE(Botones!E11," DE ",$E$11)</f>
        <v>2 DE FEBRERO</v>
      </c>
      <c r="C25" s="15"/>
      <c r="D25" s="12" t="str">
        <f>CONCATENATE(Botones!G11," DE ",$E$11)</f>
        <v>11 DE FEBRERO</v>
      </c>
      <c r="E25" s="15"/>
      <c r="F25" s="12" t="str">
        <f>CONCATENATE(Botones!I11," DE ",$E$11)</f>
        <v>20 DE FEBRERO</v>
      </c>
      <c r="G25" s="15"/>
      <c r="H25" s="12" t="str">
        <f>CONCATENATE(Botones!K11," DE ",$E$11)</f>
        <v>29 DE FEBRERO</v>
      </c>
      <c r="I25" s="15"/>
      <c r="K25" s="9"/>
      <c r="O25" s="9"/>
      <c r="P25" s="9"/>
      <c r="Q25" s="9"/>
      <c r="R25" s="9"/>
      <c r="S25" s="9"/>
      <c r="T25" s="9"/>
      <c r="U25" s="9"/>
    </row>
    <row r="26" spans="2:21" ht="14.45">
      <c r="B26" s="12" t="str">
        <f>CONCATENATE(Botones!E12," DE ",$E$11)</f>
        <v>3 DE FEBRERO</v>
      </c>
      <c r="C26" s="15"/>
      <c r="D26" s="12" t="str">
        <f>CONCATENATE(Botones!G12," DE ",$E$11)</f>
        <v>12 DE FEBRERO</v>
      </c>
      <c r="E26" s="15"/>
      <c r="F26" s="12" t="str">
        <f>CONCATENATE(Botones!I12," DE ",$E$11)</f>
        <v>21 DE FEBRERO</v>
      </c>
      <c r="G26" s="15"/>
      <c r="H26" s="12" t="str">
        <f>CONCATENATE(Botones!K12," DE ",$E$11)</f>
        <v>30 DE FEBRERO</v>
      </c>
      <c r="I26" s="15"/>
      <c r="K26" s="9"/>
      <c r="O26" s="9"/>
      <c r="P26" s="9"/>
      <c r="Q26" s="9"/>
      <c r="R26" s="9"/>
      <c r="S26" s="9"/>
      <c r="T26" s="9"/>
      <c r="U26" s="9"/>
    </row>
    <row r="27" spans="2:21" ht="14.45">
      <c r="B27" s="12" t="str">
        <f>CONCATENATE(Botones!E13," DE ",$E$11)</f>
        <v>4 DE FEBRERO</v>
      </c>
      <c r="C27" s="15"/>
      <c r="D27" s="12" t="str">
        <f>CONCATENATE(Botones!G13," DE ",$E$11)</f>
        <v>13 DE FEBRERO</v>
      </c>
      <c r="E27" s="15"/>
      <c r="F27" s="12" t="str">
        <f>CONCATENATE(Botones!I13," DE ",$E$11)</f>
        <v>22 DE FEBRERO</v>
      </c>
      <c r="G27" s="15"/>
      <c r="H27" s="12" t="str">
        <f>CONCATENATE(Botones!K13," DE ",$E$11)</f>
        <v>31 DE FEBRERO</v>
      </c>
      <c r="I27" s="15"/>
      <c r="K27" s="9"/>
      <c r="O27" s="9"/>
      <c r="P27" s="9"/>
      <c r="Q27" s="9"/>
      <c r="R27" s="9"/>
      <c r="S27" s="9"/>
      <c r="T27" s="9"/>
      <c r="U27" s="9"/>
    </row>
    <row r="28" spans="2:21" ht="14.45">
      <c r="B28" s="12" t="str">
        <f>CONCATENATE(Botones!E14," DE ",$E$11)</f>
        <v>5 DE FEBRERO</v>
      </c>
      <c r="C28" s="15"/>
      <c r="D28" s="12" t="str">
        <f>CONCATENATE(Botones!G14," DE ",$E$11)</f>
        <v>14 DE FEBRERO</v>
      </c>
      <c r="E28" s="15"/>
      <c r="F28" s="12" t="str">
        <f>CONCATENATE(Botones!I14," DE ",$E$11)</f>
        <v>23 DE FEBRERO</v>
      </c>
      <c r="G28" s="15"/>
      <c r="H28" s="12"/>
      <c r="I28" s="16"/>
      <c r="K28" s="9"/>
      <c r="O28" s="9"/>
      <c r="P28" s="9"/>
      <c r="Q28" s="9"/>
      <c r="R28" s="9"/>
      <c r="S28" s="9"/>
      <c r="T28" s="9"/>
      <c r="U28" s="9"/>
    </row>
    <row r="29" spans="2:21" ht="14.45">
      <c r="B29" s="12" t="str">
        <f>CONCATENATE(Botones!E15," DE ",$E$11)</f>
        <v>6 DE FEBRERO</v>
      </c>
      <c r="C29" s="15"/>
      <c r="D29" s="12" t="str">
        <f>CONCATENATE(Botones!G15," DE ",$E$11)</f>
        <v>15 DE FEBRERO</v>
      </c>
      <c r="E29" s="15"/>
      <c r="F29" s="12" t="str">
        <f>CONCATENATE(Botones!I15," DE ",$E$11)</f>
        <v>24 DE FEBRERO</v>
      </c>
      <c r="G29" s="15"/>
      <c r="H29" s="12"/>
      <c r="I29" s="16"/>
      <c r="K29" s="9"/>
      <c r="O29" s="9"/>
      <c r="P29" s="9"/>
      <c r="Q29" s="9"/>
      <c r="R29" s="9"/>
      <c r="S29" s="9"/>
      <c r="T29" s="9"/>
      <c r="U29" s="9"/>
    </row>
    <row r="30" spans="2:21" ht="14.45">
      <c r="B30" s="12" t="str">
        <f>CONCATENATE(Botones!E16," DE ",$E$11)</f>
        <v>7 DE FEBRERO</v>
      </c>
      <c r="C30" s="15"/>
      <c r="D30" s="12" t="str">
        <f>CONCATENATE(Botones!G16," DE ",$E$11)</f>
        <v>16 DE FEBRERO</v>
      </c>
      <c r="E30" s="15"/>
      <c r="F30" s="12" t="str">
        <f>CONCATENATE(Botones!I16," DE ",$E$11)</f>
        <v>25 DE FEBRERO</v>
      </c>
      <c r="G30" s="15"/>
      <c r="H30" s="12"/>
      <c r="I30" s="16"/>
      <c r="K30" s="9"/>
      <c r="O30" s="9"/>
      <c r="P30" s="9"/>
      <c r="Q30" s="9"/>
      <c r="R30" s="9"/>
      <c r="S30" s="9"/>
      <c r="T30" s="9"/>
      <c r="U30" s="9"/>
    </row>
    <row r="31" spans="2:21" ht="14.45">
      <c r="B31" s="12" t="str">
        <f>CONCATENATE(Botones!E17," DE ",$E$11)</f>
        <v>8 DE FEBRERO</v>
      </c>
      <c r="C31" s="15"/>
      <c r="D31" s="12" t="str">
        <f>CONCATENATE(Botones!G17," DE ",$E$11)</f>
        <v>17 DE FEBRERO</v>
      </c>
      <c r="E31" s="15"/>
      <c r="F31" s="12" t="str">
        <f>CONCATENATE(Botones!I17," DE ",$E$11)</f>
        <v>26 DE FEBRERO</v>
      </c>
      <c r="G31" s="15"/>
      <c r="H31" s="12"/>
      <c r="I31" s="16"/>
      <c r="K31" s="9"/>
      <c r="O31" s="9"/>
      <c r="P31" s="9"/>
      <c r="Q31" s="9"/>
      <c r="R31" s="9"/>
      <c r="S31" s="9"/>
      <c r="T31" s="9"/>
      <c r="U31" s="9"/>
    </row>
    <row r="32" spans="2:21" ht="14.45">
      <c r="B32" s="12" t="str">
        <f>CONCATENATE(Botones!E18," DE ",$E$11)</f>
        <v>9 DE FEBRERO</v>
      </c>
      <c r="C32" s="15"/>
      <c r="D32" s="12" t="str">
        <f>CONCATENATE(Botones!G18," DE ",$E$11)</f>
        <v>18 DE FEBRERO</v>
      </c>
      <c r="E32" s="15"/>
      <c r="F32" s="12" t="str">
        <f>CONCATENATE(Botones!I18," DE ",$E$11)</f>
        <v>27 DE FEBRERO</v>
      </c>
      <c r="G32" s="15"/>
      <c r="H32" s="12"/>
      <c r="I32" s="16"/>
      <c r="K32" s="9"/>
      <c r="O32" s="9"/>
      <c r="P32" s="9"/>
      <c r="Q32" s="9"/>
      <c r="R32" s="9"/>
      <c r="S32" s="9"/>
      <c r="T32" s="9"/>
      <c r="U32" s="9"/>
    </row>
    <row r="33" spans="2:21" ht="15.75" customHeight="1">
      <c r="B33" s="60" t="s">
        <v>19</v>
      </c>
      <c r="C33" s="61"/>
      <c r="D33" s="62"/>
      <c r="E33" s="69" t="s">
        <v>20</v>
      </c>
      <c r="F33" s="69"/>
      <c r="G33" s="69"/>
      <c r="H33" s="27">
        <f>COUNTIF(Botones!$E$22:$E$52,Botones!H3)+COUNTIF(Botones!$E$22:$E$52,Botones!H5)</f>
        <v>0</v>
      </c>
      <c r="I33" s="27"/>
      <c r="K33" s="9"/>
      <c r="O33" s="9"/>
      <c r="P33" s="9"/>
      <c r="Q33" s="9"/>
      <c r="R33" s="9"/>
      <c r="S33" s="9"/>
      <c r="T33" s="9"/>
      <c r="U33" s="9"/>
    </row>
    <row r="34" spans="2:21">
      <c r="B34" s="63"/>
      <c r="C34" s="64"/>
      <c r="D34" s="65"/>
      <c r="E34" s="69" t="s">
        <v>21</v>
      </c>
      <c r="F34" s="69"/>
      <c r="G34" s="69"/>
      <c r="H34" s="27">
        <f>COUNTIF(Botones!$E$22:$E$52,Botones!H4)+COUNTIF(Botones!$E$22:$E$52,Botones!H5)</f>
        <v>0</v>
      </c>
      <c r="I34" s="27"/>
      <c r="K34" s="9"/>
      <c r="O34" s="9"/>
      <c r="P34" s="9"/>
      <c r="Q34" s="9"/>
      <c r="R34" s="9"/>
      <c r="S34" s="9"/>
      <c r="T34" s="9"/>
      <c r="U34" s="9"/>
    </row>
    <row r="35" spans="2:21" ht="25.5" customHeight="1">
      <c r="B35" s="66" t="s">
        <v>22</v>
      </c>
      <c r="C35" s="66"/>
      <c r="D35" s="66"/>
      <c r="E35" s="66"/>
      <c r="F35" s="66" t="s">
        <v>23</v>
      </c>
      <c r="G35" s="66"/>
      <c r="H35" s="66"/>
      <c r="I35" s="66"/>
      <c r="K35" s="9"/>
    </row>
    <row r="36" spans="2:21" ht="43.5" customHeight="1">
      <c r="B36" s="67"/>
      <c r="C36" s="67"/>
      <c r="D36" s="67"/>
      <c r="E36" s="67"/>
      <c r="F36" s="27"/>
      <c r="G36" s="27"/>
      <c r="H36" s="27"/>
      <c r="I36" s="27"/>
      <c r="K36" s="9"/>
    </row>
    <row r="37" spans="2:21" ht="15" customHeight="1">
      <c r="B37" s="68" t="str">
        <f>IF(E6="","Colocar apellidos y nombres en cabecera",E6)</f>
        <v>GUERRA LEON MARCO MOISES</v>
      </c>
      <c r="C37" s="68"/>
      <c r="D37" s="68"/>
      <c r="E37" s="68"/>
      <c r="F37" s="26" t="s">
        <v>24</v>
      </c>
      <c r="G37" s="26"/>
      <c r="H37" s="26"/>
      <c r="I37" s="26"/>
      <c r="K37" s="9"/>
      <c r="L37" s="13"/>
      <c r="M37" s="14"/>
      <c r="N37" s="13"/>
      <c r="O37" s="13"/>
    </row>
    <row r="38" spans="2:21" ht="15" customHeight="1">
      <c r="B38" s="68" t="str">
        <f>IF(E8="","Colocar cargo en cabecera",E8)</f>
        <v>ANALISTA DE NOMINA</v>
      </c>
      <c r="C38" s="68"/>
      <c r="D38" s="68"/>
      <c r="E38" s="68"/>
      <c r="F38" s="26" t="s">
        <v>25</v>
      </c>
      <c r="G38" s="26"/>
      <c r="H38" s="26"/>
      <c r="I38" s="26"/>
      <c r="K38" s="9"/>
    </row>
    <row r="39" spans="2:21" ht="16.5" customHeight="1">
      <c r="B39" s="27" t="s">
        <v>26</v>
      </c>
      <c r="C39" s="27"/>
      <c r="D39" s="27"/>
      <c r="E39" s="27"/>
      <c r="F39" s="27"/>
      <c r="G39" s="27"/>
      <c r="H39" s="27"/>
      <c r="I39" s="27"/>
      <c r="K39" s="9"/>
    </row>
    <row r="40" spans="2:21">
      <c r="B40" s="27"/>
      <c r="C40" s="27"/>
      <c r="D40" s="27"/>
      <c r="E40" s="27"/>
      <c r="F40" s="27"/>
      <c r="G40" s="27"/>
      <c r="H40" s="27"/>
      <c r="I40" s="27"/>
      <c r="K40" s="9"/>
    </row>
    <row r="41" spans="2:21" ht="15" customHeight="1">
      <c r="B41" s="56" t="s">
        <v>27</v>
      </c>
      <c r="C41" s="56"/>
      <c r="D41" s="56"/>
      <c r="E41" s="56"/>
      <c r="F41" s="56"/>
      <c r="G41" s="56"/>
      <c r="H41" s="56"/>
      <c r="I41" s="56"/>
    </row>
    <row r="42" spans="2:21" ht="155.25" customHeight="1">
      <c r="B42" s="35"/>
      <c r="C42" s="35"/>
      <c r="D42" s="35"/>
      <c r="E42" s="35"/>
      <c r="F42" s="35"/>
      <c r="G42" s="35"/>
      <c r="H42" s="35"/>
      <c r="I42" s="35"/>
    </row>
    <row r="43" spans="2:21"/>
    <row r="44" spans="2:21" ht="87.75" customHeight="1">
      <c r="B44" s="17" t="s">
        <v>28</v>
      </c>
      <c r="C44" s="18"/>
      <c r="D44" s="18"/>
      <c r="E44" s="18"/>
      <c r="F44" s="18"/>
      <c r="G44" s="18"/>
      <c r="H44" s="18"/>
      <c r="I44" s="19"/>
    </row>
    <row r="45" spans="2:21" ht="87.75" customHeight="1">
      <c r="B45" s="20"/>
      <c r="C45" s="21"/>
      <c r="D45" s="21"/>
      <c r="E45" s="21"/>
      <c r="F45" s="21"/>
      <c r="G45" s="21"/>
      <c r="H45" s="21"/>
      <c r="I45" s="22"/>
    </row>
    <row r="46" spans="2:21" ht="87.75" customHeight="1">
      <c r="B46" s="23"/>
      <c r="C46" s="24"/>
      <c r="D46" s="24"/>
      <c r="E46" s="24"/>
      <c r="F46" s="24"/>
      <c r="G46" s="24"/>
      <c r="H46" s="24"/>
      <c r="I46" s="25"/>
    </row>
    <row r="47" spans="2:21" ht="18" customHeight="1"/>
  </sheetData>
  <sheetProtection algorithmName="SHA-512" hashValue="4rxg/JxrN7azJgqTApuOddl2AxPddvdnQyhaZUU2jSWk2WPeGEnbQUoEZqLbpUzJriQlu+rbiFkJ6kBy6/pviQ==" saltValue="xyKKtZ9/2Is3ODhHvQL0/w==" spinCount="100000" sheet="1" formatCells="0" formatColumns="0" formatRows="0"/>
  <mergeCells count="44">
    <mergeCell ref="B22:I22"/>
    <mergeCell ref="B23:I23"/>
    <mergeCell ref="B33:D34"/>
    <mergeCell ref="B42:I42"/>
    <mergeCell ref="B35:E35"/>
    <mergeCell ref="B36:E36"/>
    <mergeCell ref="B37:E37"/>
    <mergeCell ref="B38:E38"/>
    <mergeCell ref="B41:I41"/>
    <mergeCell ref="E33:G33"/>
    <mergeCell ref="E34:G34"/>
    <mergeCell ref="H34:I34"/>
    <mergeCell ref="H33:I33"/>
    <mergeCell ref="F35:I35"/>
    <mergeCell ref="B39:I40"/>
    <mergeCell ref="E3:I3"/>
    <mergeCell ref="E2:I2"/>
    <mergeCell ref="B2:D4"/>
    <mergeCell ref="E10:I10"/>
    <mergeCell ref="E9:I9"/>
    <mergeCell ref="E8:I8"/>
    <mergeCell ref="E7:I7"/>
    <mergeCell ref="E6:I6"/>
    <mergeCell ref="B14:I14"/>
    <mergeCell ref="B15:I15"/>
    <mergeCell ref="B10:D10"/>
    <mergeCell ref="B9:D9"/>
    <mergeCell ref="B6:D6"/>
    <mergeCell ref="B44:I46"/>
    <mergeCell ref="F38:I38"/>
    <mergeCell ref="F37:I37"/>
    <mergeCell ref="F36:I36"/>
    <mergeCell ref="E4:H4"/>
    <mergeCell ref="B17:I17"/>
    <mergeCell ref="B18:I18"/>
    <mergeCell ref="B19:I19"/>
    <mergeCell ref="B20:I20"/>
    <mergeCell ref="B21:I21"/>
    <mergeCell ref="B8:D8"/>
    <mergeCell ref="B7:D7"/>
    <mergeCell ref="B11:D11"/>
    <mergeCell ref="E11:I11"/>
    <mergeCell ref="B16:I16"/>
    <mergeCell ref="B13:I13"/>
  </mergeCells>
  <conditionalFormatting sqref="C24:C32 E24:E32 G24:G32 I24:I32">
    <cfRule type="cellIs" dxfId="8" priority="9" operator="equal">
      <formula>"Extra…"</formula>
    </cfRule>
    <cfRule type="cellIs" dxfId="7" priority="10" operator="equal">
      <formula>"Suplem…"</formula>
    </cfRule>
  </conditionalFormatting>
  <conditionalFormatting sqref="H26:H27">
    <cfRule type="cellIs" dxfId="6" priority="3" operator="equal">
      <formula>"30 DE FEBRERO"</formula>
    </cfRule>
  </conditionalFormatting>
  <conditionalFormatting sqref="H27:I27">
    <cfRule type="cellIs" dxfId="5" priority="4" operator="equal">
      <formula>"31 DE FEBRERO"</formula>
    </cfRule>
    <cfRule type="cellIs" dxfId="4" priority="5" operator="equal">
      <formula>"31 DE NOVIEMBRE"</formula>
    </cfRule>
    <cfRule type="cellIs" dxfId="3" priority="6" operator="equal">
      <formula>"31 DE SEPTIEMBRE"</formula>
    </cfRule>
    <cfRule type="cellIs" dxfId="2" priority="7" operator="equal">
      <formula>"31 DE JUNIO"</formula>
    </cfRule>
    <cfRule type="cellIs" dxfId="1" priority="8" operator="equal">
      <formula>"31 DE ABRIL"</formula>
    </cfRule>
  </conditionalFormatting>
  <printOptions horizontalCentered="1"/>
  <pageMargins left="0.70866141732283472" right="0.70866141732283472" top="0.74803149606299213" bottom="0.74803149606299213" header="0.31496062992125984" footer="0.31496062992125984"/>
  <pageSetup paperSize="9" scale="71" orientation="portrait" r:id="rId1"/>
  <headerFooter>
    <oddFooter>&amp;L&amp;"Arial Narrow,Normal"&amp;8Código de documento:UTHM-MTZ-V5-2024-013&amp;C&amp;"Arial Narrow,Normal"&amp;8Código de proceso: GAFI-GTHM-6-3&amp;R&amp;"Arial Narrow,Normal"&amp;8Rev. UPDI: 2024-sep-03</oddFooter>
  </headerFooter>
  <drawing r:id="rId2"/>
  <extLst>
    <ext xmlns:x14="http://schemas.microsoft.com/office/spreadsheetml/2009/9/main" uri="{78C0D931-6437-407d-A8EE-F0AAD7539E65}">
      <x14:conditionalFormattings>
        <x14:conditionalFormatting xmlns:xm="http://schemas.microsoft.com/office/excel/2006/main">
          <x14:cfRule type="cellIs" priority="1" operator="equal" id="{DDF15739-46AA-49AE-AC9E-BF5464E87B0B}">
            <xm:f>Botones!$H$5</xm:f>
            <x14:dxf>
              <fill>
                <patternFill>
                  <bgColor theme="7" tint="0.39994506668294322"/>
                </patternFill>
              </fill>
            </x14:dxf>
          </x14:cfRule>
          <xm:sqref>C24:C32 E24:E32 G24:G32 I24:I32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57064DD-CBCF-4CA7-A790-266C8F250D1D}">
          <x14:formula1>
            <xm:f>Botones!$H$3:$H$5</xm:f>
          </x14:formula1>
          <xm:sqref>I28:I32</xm:sqref>
        </x14:dataValidation>
        <x14:dataValidation type="list" allowBlank="1" showInputMessage="1" showErrorMessage="1" xr:uid="{578BB3F3-7456-4B3E-9D5E-13AAA04D3F87}">
          <x14:formula1>
            <xm:f>Botones!$H$2:$H$5</xm:f>
          </x14:formula1>
          <xm:sqref>E24:E32 G24:G32 C24:C32 I24:I27</xm:sqref>
        </x14:dataValidation>
        <x14:dataValidation type="list" allowBlank="1" showInputMessage="1" showErrorMessage="1" xr:uid="{2FFF93F7-1DDA-4765-9DB0-AF85443A3066}">
          <x14:formula1>
            <xm:f>Botones!$B$3:$B$14</xm:f>
          </x14:formula1>
          <xm:sqref>E11:I11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AFAD0-06D4-422C-9DD1-53B85527794E}">
  <dimension ref="B2:L52"/>
  <sheetViews>
    <sheetView workbookViewId="0">
      <selection activeCell="E27" sqref="E27"/>
    </sheetView>
  </sheetViews>
  <sheetFormatPr defaultColWidth="11.42578125" defaultRowHeight="14.45"/>
  <cols>
    <col min="1" max="1" width="4.85546875" customWidth="1"/>
    <col min="2" max="2" width="11.7109375" bestFit="1" customWidth="1"/>
    <col min="3" max="3" width="12.85546875" bestFit="1" customWidth="1"/>
    <col min="8" max="8" width="14.28515625" bestFit="1" customWidth="1"/>
  </cols>
  <sheetData>
    <row r="2" spans="2:12">
      <c r="B2" s="3" t="s">
        <v>29</v>
      </c>
      <c r="C2" s="3" t="s">
        <v>30</v>
      </c>
      <c r="H2" s="3" t="s">
        <v>31</v>
      </c>
    </row>
    <row r="3" spans="2:12">
      <c r="B3" s="2" t="s">
        <v>32</v>
      </c>
      <c r="C3" s="5">
        <v>31</v>
      </c>
      <c r="H3" s="2" t="s">
        <v>33</v>
      </c>
    </row>
    <row r="4" spans="2:12">
      <c r="B4" s="2" t="s">
        <v>14</v>
      </c>
      <c r="C4" s="7">
        <v>29</v>
      </c>
      <c r="H4" s="2" t="s">
        <v>34</v>
      </c>
    </row>
    <row r="5" spans="2:12">
      <c r="B5" s="2" t="s">
        <v>35</v>
      </c>
      <c r="C5" s="5">
        <v>31</v>
      </c>
      <c r="H5" s="2" t="s">
        <v>36</v>
      </c>
    </row>
    <row r="6" spans="2:12">
      <c r="B6" s="2" t="s">
        <v>37</v>
      </c>
      <c r="C6" s="6">
        <v>30</v>
      </c>
    </row>
    <row r="7" spans="2:12">
      <c r="B7" s="2" t="s">
        <v>38</v>
      </c>
      <c r="C7" s="5">
        <v>31</v>
      </c>
    </row>
    <row r="8" spans="2:12">
      <c r="B8" s="2" t="s">
        <v>39</v>
      </c>
      <c r="C8" s="6">
        <v>30</v>
      </c>
    </row>
    <row r="9" spans="2:12">
      <c r="B9" s="2" t="s">
        <v>40</v>
      </c>
      <c r="C9" s="5">
        <v>31</v>
      </c>
    </row>
    <row r="10" spans="2:12">
      <c r="B10" s="2" t="s">
        <v>41</v>
      </c>
      <c r="C10" s="5">
        <v>31</v>
      </c>
      <c r="E10" s="1">
        <v>1</v>
      </c>
      <c r="F10" s="4"/>
      <c r="G10" s="1">
        <v>10</v>
      </c>
      <c r="H10" s="4"/>
      <c r="I10" s="1">
        <v>19</v>
      </c>
      <c r="J10" s="4"/>
      <c r="K10" s="1">
        <v>28</v>
      </c>
      <c r="L10" s="1"/>
    </row>
    <row r="11" spans="2:12">
      <c r="B11" s="2" t="s">
        <v>42</v>
      </c>
      <c r="C11" s="6">
        <v>30</v>
      </c>
      <c r="E11" s="1">
        <v>2</v>
      </c>
      <c r="F11" s="4"/>
      <c r="G11" s="1">
        <v>11</v>
      </c>
      <c r="H11" s="4"/>
      <c r="I11" s="1">
        <v>20</v>
      </c>
      <c r="J11" s="4"/>
      <c r="K11" s="1">
        <v>29</v>
      </c>
      <c r="L11" s="1"/>
    </row>
    <row r="12" spans="2:12">
      <c r="B12" s="2" t="s">
        <v>43</v>
      </c>
      <c r="C12" s="5">
        <v>31</v>
      </c>
      <c r="E12" s="1">
        <v>3</v>
      </c>
      <c r="F12" s="4"/>
      <c r="G12" s="1">
        <v>12</v>
      </c>
      <c r="H12" s="4"/>
      <c r="I12" s="1">
        <v>21</v>
      </c>
      <c r="J12" s="4"/>
      <c r="K12" s="1">
        <v>30</v>
      </c>
      <c r="L12" s="1"/>
    </row>
    <row r="13" spans="2:12">
      <c r="B13" s="2" t="s">
        <v>44</v>
      </c>
      <c r="C13" s="6">
        <v>30</v>
      </c>
      <c r="E13" s="1">
        <v>4</v>
      </c>
      <c r="F13" s="4"/>
      <c r="G13" s="1">
        <v>13</v>
      </c>
      <c r="H13" s="4"/>
      <c r="I13" s="1">
        <v>22</v>
      </c>
      <c r="J13" s="4"/>
      <c r="K13" s="1">
        <v>31</v>
      </c>
      <c r="L13" s="1"/>
    </row>
    <row r="14" spans="2:12">
      <c r="B14" s="2" t="s">
        <v>45</v>
      </c>
      <c r="C14" s="5">
        <v>31</v>
      </c>
      <c r="E14" s="1">
        <v>5</v>
      </c>
      <c r="F14" s="4"/>
      <c r="G14" s="1">
        <v>14</v>
      </c>
      <c r="H14" s="4"/>
      <c r="I14" s="1">
        <v>23</v>
      </c>
      <c r="J14" s="1"/>
      <c r="K14" s="1"/>
      <c r="L14" s="1"/>
    </row>
    <row r="15" spans="2:12">
      <c r="E15" s="1">
        <v>6</v>
      </c>
      <c r="F15" s="4"/>
      <c r="G15" s="1">
        <v>15</v>
      </c>
      <c r="H15" s="4"/>
      <c r="I15" s="1">
        <v>24</v>
      </c>
      <c r="J15" s="1"/>
      <c r="K15" s="1"/>
      <c r="L15" s="1"/>
    </row>
    <row r="16" spans="2:12">
      <c r="E16" s="1">
        <v>7</v>
      </c>
      <c r="F16" s="4"/>
      <c r="G16" s="1">
        <v>16</v>
      </c>
      <c r="H16" s="4"/>
      <c r="I16" s="1">
        <v>25</v>
      </c>
      <c r="J16" s="1"/>
      <c r="K16" s="1"/>
      <c r="L16" s="1"/>
    </row>
    <row r="17" spans="5:12">
      <c r="E17" s="1">
        <v>8</v>
      </c>
      <c r="F17" s="4"/>
      <c r="G17" s="1">
        <v>17</v>
      </c>
      <c r="H17" s="4"/>
      <c r="I17" s="1">
        <v>26</v>
      </c>
      <c r="J17" s="1"/>
      <c r="K17" s="1"/>
      <c r="L17" s="1"/>
    </row>
    <row r="18" spans="5:12">
      <c r="E18" s="1">
        <v>9</v>
      </c>
      <c r="F18" s="4"/>
      <c r="G18" s="1">
        <v>18</v>
      </c>
      <c r="H18" s="4"/>
      <c r="I18" s="1">
        <v>27</v>
      </c>
      <c r="J18" s="1"/>
      <c r="K18" s="1"/>
      <c r="L18" s="1"/>
    </row>
    <row r="22" spans="5:12">
      <c r="E22">
        <f>+'Resumen Trabajo Realizado'!C24</f>
        <v>0</v>
      </c>
    </row>
    <row r="23" spans="5:12">
      <c r="E23">
        <f>+'Resumen Trabajo Realizado'!C25</f>
        <v>0</v>
      </c>
    </row>
    <row r="24" spans="5:12">
      <c r="E24">
        <f>+'Resumen Trabajo Realizado'!C26</f>
        <v>0</v>
      </c>
    </row>
    <row r="25" spans="5:12">
      <c r="E25">
        <f>+'Resumen Trabajo Realizado'!C27</f>
        <v>0</v>
      </c>
    </row>
    <row r="26" spans="5:12">
      <c r="E26">
        <f>+'Resumen Trabajo Realizado'!C28</f>
        <v>0</v>
      </c>
    </row>
    <row r="27" spans="5:12">
      <c r="E27">
        <f>+'Resumen Trabajo Realizado'!C29</f>
        <v>0</v>
      </c>
    </row>
    <row r="28" spans="5:12">
      <c r="E28">
        <f>+'Resumen Trabajo Realizado'!C30</f>
        <v>0</v>
      </c>
    </row>
    <row r="29" spans="5:12">
      <c r="E29">
        <f>+'Resumen Trabajo Realizado'!C31</f>
        <v>0</v>
      </c>
    </row>
    <row r="30" spans="5:12">
      <c r="E30">
        <f>+'Resumen Trabajo Realizado'!C32</f>
        <v>0</v>
      </c>
    </row>
    <row r="31" spans="5:12">
      <c r="E31">
        <f>+'Resumen Trabajo Realizado'!E24</f>
        <v>0</v>
      </c>
    </row>
    <row r="32" spans="5:12">
      <c r="E32">
        <f>+'Resumen Trabajo Realizado'!E25</f>
        <v>0</v>
      </c>
    </row>
    <row r="33" spans="5:5">
      <c r="E33">
        <f>+'Resumen Trabajo Realizado'!E26</f>
        <v>0</v>
      </c>
    </row>
    <row r="34" spans="5:5">
      <c r="E34">
        <f>+'Resumen Trabajo Realizado'!E27</f>
        <v>0</v>
      </c>
    </row>
    <row r="35" spans="5:5">
      <c r="E35">
        <f>+'Resumen Trabajo Realizado'!E28</f>
        <v>0</v>
      </c>
    </row>
    <row r="36" spans="5:5">
      <c r="E36">
        <f>+'Resumen Trabajo Realizado'!E29</f>
        <v>0</v>
      </c>
    </row>
    <row r="37" spans="5:5">
      <c r="E37">
        <f>+'Resumen Trabajo Realizado'!E30</f>
        <v>0</v>
      </c>
    </row>
    <row r="38" spans="5:5">
      <c r="E38">
        <f>+'Resumen Trabajo Realizado'!E31</f>
        <v>0</v>
      </c>
    </row>
    <row r="39" spans="5:5">
      <c r="E39">
        <f>+'Resumen Trabajo Realizado'!E32</f>
        <v>0</v>
      </c>
    </row>
    <row r="40" spans="5:5">
      <c r="E40">
        <f>+'Resumen Trabajo Realizado'!G24</f>
        <v>0</v>
      </c>
    </row>
    <row r="41" spans="5:5">
      <c r="E41">
        <f>+'Resumen Trabajo Realizado'!G25</f>
        <v>0</v>
      </c>
    </row>
    <row r="42" spans="5:5">
      <c r="E42">
        <f>+'Resumen Trabajo Realizado'!G26</f>
        <v>0</v>
      </c>
    </row>
    <row r="43" spans="5:5">
      <c r="E43">
        <f>+'Resumen Trabajo Realizado'!G27</f>
        <v>0</v>
      </c>
    </row>
    <row r="44" spans="5:5">
      <c r="E44">
        <f>+'Resumen Trabajo Realizado'!G28</f>
        <v>0</v>
      </c>
    </row>
    <row r="45" spans="5:5">
      <c r="E45">
        <f>+'Resumen Trabajo Realizado'!G29</f>
        <v>0</v>
      </c>
    </row>
    <row r="46" spans="5:5">
      <c r="E46">
        <f>+'Resumen Trabajo Realizado'!G30</f>
        <v>0</v>
      </c>
    </row>
    <row r="47" spans="5:5">
      <c r="E47">
        <f>+'Resumen Trabajo Realizado'!G31</f>
        <v>0</v>
      </c>
    </row>
    <row r="48" spans="5:5">
      <c r="E48">
        <f>+'Resumen Trabajo Realizado'!G32</f>
        <v>0</v>
      </c>
    </row>
    <row r="49" spans="5:5">
      <c r="E49">
        <f>+'Resumen Trabajo Realizado'!I24</f>
        <v>0</v>
      </c>
    </row>
    <row r="50" spans="5:5">
      <c r="E50">
        <f>+'Resumen Trabajo Realizado'!I25</f>
        <v>0</v>
      </c>
    </row>
    <row r="51" spans="5:5">
      <c r="E51">
        <f>+'Resumen Trabajo Realizado'!I26</f>
        <v>0</v>
      </c>
    </row>
    <row r="52" spans="5:5">
      <c r="E52">
        <f>+'Resumen Trabajo Realizado'!I27</f>
        <v>0</v>
      </c>
    </row>
  </sheetData>
  <phoneticPr fontId="4"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Ramos Guaytarilla Jeanneth Alexandra</dc:creator>
  <cp:keywords/>
  <dc:description/>
  <cp:lastModifiedBy>Escobar Calero Christian Elias</cp:lastModifiedBy>
  <cp:revision/>
  <dcterms:created xsi:type="dcterms:W3CDTF">2016-07-26T17:23:56Z</dcterms:created>
  <dcterms:modified xsi:type="dcterms:W3CDTF">2024-09-09T20:25:55Z</dcterms:modified>
  <cp:category/>
  <cp:contentStatus/>
</cp:coreProperties>
</file>